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21720" windowHeight="9600"/>
  </bookViews>
  <sheets>
    <sheet name="2014학년도 2학기 학비 내역 " sheetId="1" r:id="rId1"/>
  </sheets>
  <calcPr calcId="125725"/>
</workbook>
</file>

<file path=xl/calcChain.xml><?xml version="1.0" encoding="utf-8"?>
<calcChain xmlns="http://schemas.openxmlformats.org/spreadsheetml/2006/main">
  <c r="E50" i="1"/>
  <c r="D50"/>
  <c r="C50"/>
  <c r="I49"/>
  <c r="H49"/>
  <c r="G49"/>
  <c r="F49"/>
  <c r="K49" s="1"/>
  <c r="I48"/>
  <c r="I50" s="1"/>
  <c r="H48"/>
  <c r="H50" s="1"/>
  <c r="G48"/>
  <c r="G50" s="1"/>
  <c r="F48"/>
  <c r="L48" s="1"/>
  <c r="L47"/>
  <c r="K47"/>
  <c r="J47"/>
  <c r="E46"/>
  <c r="D46"/>
  <c r="C46"/>
  <c r="I45"/>
  <c r="H45"/>
  <c r="G45"/>
  <c r="F45"/>
  <c r="I44"/>
  <c r="I46" s="1"/>
  <c r="H44"/>
  <c r="H46" s="1"/>
  <c r="G44"/>
  <c r="G46" s="1"/>
  <c r="F44"/>
  <c r="F46" s="1"/>
  <c r="L43"/>
  <c r="K43"/>
  <c r="J43"/>
  <c r="E42"/>
  <c r="D42"/>
  <c r="C42"/>
  <c r="I42" s="1"/>
  <c r="I41"/>
  <c r="H41"/>
  <c r="G41"/>
  <c r="F41"/>
  <c r="K41" s="1"/>
  <c r="I40"/>
  <c r="H40"/>
  <c r="H42" s="1"/>
  <c r="G40"/>
  <c r="G42" s="1"/>
  <c r="F40"/>
  <c r="L40" s="1"/>
  <c r="L39"/>
  <c r="K39"/>
  <c r="J39"/>
  <c r="E38"/>
  <c r="D38"/>
  <c r="C38"/>
  <c r="I37"/>
  <c r="H37"/>
  <c r="G37"/>
  <c r="F37"/>
  <c r="L37" s="1"/>
  <c r="I36"/>
  <c r="I38" s="1"/>
  <c r="H36"/>
  <c r="H38" s="1"/>
  <c r="G36"/>
  <c r="G38" s="1"/>
  <c r="F36"/>
  <c r="F38" s="1"/>
  <c r="L35"/>
  <c r="K35"/>
  <c r="J35"/>
  <c r="E34"/>
  <c r="D34"/>
  <c r="C34"/>
  <c r="I33"/>
  <c r="H33"/>
  <c r="G33"/>
  <c r="F33"/>
  <c r="K33" s="1"/>
  <c r="I32"/>
  <c r="I34" s="1"/>
  <c r="H32"/>
  <c r="H34" s="1"/>
  <c r="G32"/>
  <c r="G34" s="1"/>
  <c r="F32"/>
  <c r="L32" s="1"/>
  <c r="L31"/>
  <c r="K31"/>
  <c r="J31"/>
  <c r="E30"/>
  <c r="D30"/>
  <c r="C30"/>
  <c r="I30" s="1"/>
  <c r="I29"/>
  <c r="H29"/>
  <c r="G29"/>
  <c r="F29"/>
  <c r="L29" s="1"/>
  <c r="I28"/>
  <c r="H28"/>
  <c r="H30" s="1"/>
  <c r="G28"/>
  <c r="G30" s="1"/>
  <c r="F28"/>
  <c r="F30" s="1"/>
  <c r="L27"/>
  <c r="K27"/>
  <c r="J27"/>
  <c r="E26"/>
  <c r="D26"/>
  <c r="C26"/>
  <c r="I25"/>
  <c r="H25"/>
  <c r="G25"/>
  <c r="F25"/>
  <c r="K25" s="1"/>
  <c r="I24"/>
  <c r="I26" s="1"/>
  <c r="H24"/>
  <c r="H26" s="1"/>
  <c r="G24"/>
  <c r="G26" s="1"/>
  <c r="F24"/>
  <c r="L24" s="1"/>
  <c r="L23"/>
  <c r="K23"/>
  <c r="J23"/>
  <c r="E22"/>
  <c r="D22"/>
  <c r="C22"/>
  <c r="I21"/>
  <c r="H21"/>
  <c r="G21"/>
  <c r="F21"/>
  <c r="L21" s="1"/>
  <c r="I20"/>
  <c r="I22" s="1"/>
  <c r="H20"/>
  <c r="H22" s="1"/>
  <c r="G20"/>
  <c r="G22" s="1"/>
  <c r="F20"/>
  <c r="F22" s="1"/>
  <c r="L19"/>
  <c r="K19"/>
  <c r="J19"/>
  <c r="E18"/>
  <c r="D18"/>
  <c r="C18"/>
  <c r="I18" s="1"/>
  <c r="I17"/>
  <c r="H17"/>
  <c r="G17"/>
  <c r="F17"/>
  <c r="K17" s="1"/>
  <c r="I16"/>
  <c r="H16"/>
  <c r="H18" s="1"/>
  <c r="G16"/>
  <c r="G18" s="1"/>
  <c r="F16"/>
  <c r="L16" s="1"/>
  <c r="L15"/>
  <c r="K15"/>
  <c r="J15"/>
  <c r="E14"/>
  <c r="D14"/>
  <c r="C14"/>
  <c r="I13"/>
  <c r="H13"/>
  <c r="G13"/>
  <c r="F13"/>
  <c r="L13" s="1"/>
  <c r="I12"/>
  <c r="I14" s="1"/>
  <c r="H12"/>
  <c r="H14" s="1"/>
  <c r="G12"/>
  <c r="G14" s="1"/>
  <c r="F12"/>
  <c r="F14" s="1"/>
  <c r="L11"/>
  <c r="K11"/>
  <c r="J11"/>
  <c r="E10"/>
  <c r="D10"/>
  <c r="C10"/>
  <c r="I9"/>
  <c r="H9"/>
  <c r="G9"/>
  <c r="F9"/>
  <c r="K9" s="1"/>
  <c r="I8"/>
  <c r="I10" s="1"/>
  <c r="H8"/>
  <c r="H10" s="1"/>
  <c r="G8"/>
  <c r="G10" s="1"/>
  <c r="F8"/>
  <c r="L8" s="1"/>
  <c r="L7"/>
  <c r="K7"/>
  <c r="J7"/>
  <c r="E6"/>
  <c r="D6"/>
  <c r="C6"/>
  <c r="I5"/>
  <c r="H5"/>
  <c r="G5"/>
  <c r="F5"/>
  <c r="L5" s="1"/>
  <c r="I4"/>
  <c r="I6" s="1"/>
  <c r="H4"/>
  <c r="H6" s="1"/>
  <c r="G4"/>
  <c r="G6" s="1"/>
  <c r="F4"/>
  <c r="F6" s="1"/>
  <c r="L3"/>
  <c r="K3"/>
  <c r="J3"/>
  <c r="L45" l="1"/>
  <c r="K45"/>
  <c r="K50"/>
  <c r="K48"/>
  <c r="J4"/>
  <c r="L4"/>
  <c r="L6" s="1"/>
  <c r="K5"/>
  <c r="K8"/>
  <c r="K10" s="1"/>
  <c r="J9"/>
  <c r="L9"/>
  <c r="L10" s="1"/>
  <c r="F10"/>
  <c r="J12"/>
  <c r="L12"/>
  <c r="L14" s="1"/>
  <c r="K13"/>
  <c r="K16"/>
  <c r="K18" s="1"/>
  <c r="J17"/>
  <c r="L17"/>
  <c r="L18" s="1"/>
  <c r="F18"/>
  <c r="J20"/>
  <c r="L20"/>
  <c r="L22" s="1"/>
  <c r="K21"/>
  <c r="K24"/>
  <c r="K26" s="1"/>
  <c r="J25"/>
  <c r="L25"/>
  <c r="L26" s="1"/>
  <c r="F26"/>
  <c r="J28"/>
  <c r="L28"/>
  <c r="L30" s="1"/>
  <c r="K29"/>
  <c r="K32"/>
  <c r="K34" s="1"/>
  <c r="J33"/>
  <c r="L33"/>
  <c r="L34" s="1"/>
  <c r="F34"/>
  <c r="J36"/>
  <c r="L36"/>
  <c r="L38" s="1"/>
  <c r="K37"/>
  <c r="K40"/>
  <c r="K42" s="1"/>
  <c r="J41"/>
  <c r="L41"/>
  <c r="L42" s="1"/>
  <c r="F42"/>
  <c r="J44"/>
  <c r="L44"/>
  <c r="L46" s="1"/>
  <c r="J49"/>
  <c r="L49"/>
  <c r="L50" s="1"/>
  <c r="F50"/>
  <c r="K4"/>
  <c r="K6" s="1"/>
  <c r="J5"/>
  <c r="J8"/>
  <c r="J10" s="1"/>
  <c r="K12"/>
  <c r="K14" s="1"/>
  <c r="J13"/>
  <c r="J14" s="1"/>
  <c r="J16"/>
  <c r="J18" s="1"/>
  <c r="K20"/>
  <c r="K22" s="1"/>
  <c r="J21"/>
  <c r="J24"/>
  <c r="J26" s="1"/>
  <c r="K28"/>
  <c r="K30" s="1"/>
  <c r="J29"/>
  <c r="J30" s="1"/>
  <c r="J32"/>
  <c r="J34" s="1"/>
  <c r="K36"/>
  <c r="K38" s="1"/>
  <c r="J37"/>
  <c r="J40"/>
  <c r="J42" s="1"/>
  <c r="K44"/>
  <c r="K46" s="1"/>
  <c r="J45"/>
  <c r="J46" s="1"/>
  <c r="J48"/>
  <c r="J50" s="1"/>
  <c r="J38" l="1"/>
  <c r="J22"/>
  <c r="J6"/>
</calcChain>
</file>

<file path=xl/sharedStrings.xml><?xml version="1.0" encoding="utf-8"?>
<sst xmlns="http://schemas.openxmlformats.org/spreadsheetml/2006/main" count="97" uniqueCount="28">
  <si>
    <t>구분</t>
    <phoneticPr fontId="3" type="noConversion"/>
  </si>
  <si>
    <t>분기</t>
    <phoneticPr fontId="3" type="noConversion"/>
  </si>
  <si>
    <t>교통비</t>
    <phoneticPr fontId="3" type="noConversion"/>
  </si>
  <si>
    <t>급식비</t>
    <phoneticPr fontId="3" type="noConversion"/>
  </si>
  <si>
    <t>수업료</t>
    <phoneticPr fontId="3" type="noConversion"/>
  </si>
  <si>
    <t>교통비(무석)</t>
    <phoneticPr fontId="3" type="noConversion"/>
  </si>
  <si>
    <t>교통비(소주,장가항)</t>
    <phoneticPr fontId="3" type="noConversion"/>
  </si>
  <si>
    <t>교통비(상주)</t>
    <phoneticPr fontId="3" type="noConversion"/>
  </si>
  <si>
    <t>소계(무석)</t>
    <phoneticPr fontId="3" type="noConversion"/>
  </si>
  <si>
    <t>소계(소주,장가항)</t>
    <phoneticPr fontId="3" type="noConversion"/>
  </si>
  <si>
    <r>
      <t>소계</t>
    </r>
    <r>
      <rPr>
        <b/>
        <sz val="9"/>
        <rFont val="宋体"/>
        <family val="3"/>
        <charset val="129"/>
      </rPr>
      <t>(</t>
    </r>
    <r>
      <rPr>
        <b/>
        <sz val="9"/>
        <rFont val="DotumChe"/>
        <family val="3"/>
        <charset val="129"/>
      </rPr>
      <t>상주</t>
    </r>
    <r>
      <rPr>
        <b/>
        <sz val="9"/>
        <rFont val="宋体"/>
        <family val="3"/>
        <charset val="129"/>
      </rPr>
      <t>)</t>
    </r>
    <phoneticPr fontId="9" type="noConversion"/>
  </si>
  <si>
    <t>예비반(일반)</t>
    <phoneticPr fontId="3" type="noConversion"/>
  </si>
  <si>
    <t>2분기</t>
  </si>
  <si>
    <t>3분기</t>
  </si>
  <si>
    <t>4분기</t>
  </si>
  <si>
    <t>합계</t>
    <phoneticPr fontId="3" type="noConversion"/>
  </si>
  <si>
    <t>예비반(2형제)</t>
    <phoneticPr fontId="3" type="noConversion"/>
  </si>
  <si>
    <t>예비반(3형제)</t>
    <phoneticPr fontId="3" type="noConversion"/>
  </si>
  <si>
    <t>초등부(일반)</t>
    <phoneticPr fontId="3" type="noConversion"/>
  </si>
  <si>
    <t>초등부(2형제)</t>
    <phoneticPr fontId="3" type="noConversion"/>
  </si>
  <si>
    <t>초등부(3형제)</t>
    <phoneticPr fontId="3" type="noConversion"/>
  </si>
  <si>
    <t>중등부(일반)</t>
    <phoneticPr fontId="3" type="noConversion"/>
  </si>
  <si>
    <t>중등부(2형제)</t>
    <phoneticPr fontId="3" type="noConversion"/>
  </si>
  <si>
    <t>중등부(3형제)</t>
    <phoneticPr fontId="3" type="noConversion"/>
  </si>
  <si>
    <t>고등부(일반)</t>
    <phoneticPr fontId="3" type="noConversion"/>
  </si>
  <si>
    <t>고등부(2형제)</t>
    <phoneticPr fontId="3" type="noConversion"/>
  </si>
  <si>
    <t>고등부(3형제)</t>
    <phoneticPr fontId="3" type="noConversion"/>
  </si>
  <si>
    <t>2014학년도 2학기 학비 내역( 2학기 전입생)</t>
    <phoneticPr fontId="3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</si>
</sst>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.00_-;\-* #,##0.00_-;_-* &quot;-&quot;_-;_-@_-"/>
    <numFmt numFmtId="177" formatCode="_ * #,##0.00_ ;_ * \-#,##0.00_ ;_ * &quot;-&quot;??_ ;_ @_ "/>
    <numFmt numFmtId="178" formatCode="_ * #,##0_ ;_ * \-#,##0_ ;_ * &quot;-&quot;_ ;_ @_ "/>
  </numFmts>
  <fonts count="10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8"/>
      <name val="굴림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9"/>
      <name val="새굴림"/>
      <family val="1"/>
      <charset val="129"/>
    </font>
    <font>
      <sz val="12"/>
      <name val="宋体"/>
      <family val="3"/>
      <charset val="129"/>
    </font>
    <font>
      <b/>
      <sz val="9"/>
      <name val="DotumChe"/>
      <family val="3"/>
      <charset val="129"/>
    </font>
    <font>
      <b/>
      <sz val="9"/>
      <name val="宋体"/>
      <family val="3"/>
      <charset val="129"/>
    </font>
    <font>
      <sz val="9"/>
      <name val="宋体"/>
      <family val="3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178" fontId="6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1" applyNumberFormat="1" applyFont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1" fillId="0" borderId="6" xfId="1" applyNumberFormat="1" applyFont="1" applyBorder="1" applyAlignment="1">
      <alignment vertical="center" wrapText="1"/>
    </xf>
    <xf numFmtId="176" fontId="1" fillId="0" borderId="5" xfId="1" applyNumberFormat="1" applyFont="1" applyBorder="1" applyAlignment="1">
      <alignment vertical="center" wrapText="1"/>
    </xf>
    <xf numFmtId="176" fontId="1" fillId="0" borderId="5" xfId="1" applyNumberFormat="1" applyFont="1" applyBorder="1">
      <alignment vertical="center"/>
    </xf>
    <xf numFmtId="177" fontId="0" fillId="0" borderId="7" xfId="0" applyNumberFormat="1" applyBorder="1">
      <alignment vertical="center"/>
    </xf>
    <xf numFmtId="0" fontId="4" fillId="0" borderId="5" xfId="0" applyFont="1" applyBorder="1" applyAlignment="1">
      <alignment horizontal="center" vertical="center"/>
    </xf>
    <xf numFmtId="176" fontId="4" fillId="0" borderId="5" xfId="1" applyNumberFormat="1" applyFont="1" applyBorder="1" applyAlignment="1">
      <alignment vertical="center" wrapText="1"/>
    </xf>
    <xf numFmtId="176" fontId="4" fillId="0" borderId="5" xfId="1" applyNumberFormat="1" applyFont="1" applyBorder="1">
      <alignment vertical="center"/>
    </xf>
    <xf numFmtId="176" fontId="4" fillId="0" borderId="7" xfId="1" applyNumberFormat="1" applyFont="1" applyBorder="1" applyAlignment="1">
      <alignment vertical="center" wrapText="1"/>
    </xf>
    <xf numFmtId="0" fontId="4" fillId="0" borderId="0" xfId="0" applyFont="1">
      <alignment vertical="center"/>
    </xf>
    <xf numFmtId="176" fontId="1" fillId="0" borderId="5" xfId="1" applyNumberFormat="1" applyFont="1" applyBorder="1" applyAlignment="1">
      <alignment vertical="center"/>
    </xf>
    <xf numFmtId="176" fontId="4" fillId="0" borderId="5" xfId="1" applyNumberFormat="1" applyFont="1" applyBorder="1" applyAlignment="1">
      <alignment vertical="center"/>
    </xf>
    <xf numFmtId="176" fontId="4" fillId="0" borderId="7" xfId="1" applyNumberFormat="1" applyFont="1" applyBorder="1" applyAlignment="1">
      <alignment vertical="center"/>
    </xf>
    <xf numFmtId="176" fontId="4" fillId="0" borderId="7" xfId="1" applyNumberFormat="1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176" fontId="4" fillId="0" borderId="9" xfId="0" applyNumberFormat="1" applyFont="1" applyBorder="1">
      <alignment vertical="center"/>
    </xf>
    <xf numFmtId="176" fontId="4" fillId="0" borderId="10" xfId="0" applyNumberFormat="1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4">
    <cellStyle name="常规_2012학년도 전입생 2학기 학비내역" xfId="2"/>
    <cellStyle name="쉼표 [0]" xfId="1" builtinId="6"/>
    <cellStyle name="千位分隔[0]_Book1" xfId="3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0"/>
  <sheetViews>
    <sheetView tabSelected="1" topLeftCell="A10" workbookViewId="0">
      <selection activeCell="G6" sqref="G6"/>
    </sheetView>
  </sheetViews>
  <sheetFormatPr defaultRowHeight="22.5" customHeight="1"/>
  <cols>
    <col min="1" max="1" width="12.77734375" customWidth="1"/>
    <col min="2" max="2" width="8.77734375" customWidth="1"/>
    <col min="3" max="4" width="7" customWidth="1"/>
    <col min="5" max="5" width="15.44140625" customWidth="1"/>
    <col min="6" max="12" width="15.33203125" customWidth="1"/>
  </cols>
  <sheetData>
    <row r="1" spans="1:12" ht="22.5" customHeight="1" thickBot="1">
      <c r="A1" s="27" t="s">
        <v>27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2" ht="22.5" customHeight="1" thickBot="1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3</v>
      </c>
      <c r="G2" s="3" t="s">
        <v>5</v>
      </c>
      <c r="H2" s="3" t="s">
        <v>6</v>
      </c>
      <c r="I2" s="3" t="s">
        <v>7</v>
      </c>
      <c r="J2" s="4" t="s">
        <v>8</v>
      </c>
      <c r="K2" s="4" t="s">
        <v>9</v>
      </c>
      <c r="L2" s="5" t="s">
        <v>10</v>
      </c>
    </row>
    <row r="3" spans="1:12" ht="16.5" customHeight="1">
      <c r="A3" s="6" t="s">
        <v>11</v>
      </c>
      <c r="B3" s="7" t="s">
        <v>12</v>
      </c>
      <c r="C3" s="7">
        <v>10</v>
      </c>
      <c r="D3" s="8">
        <v>10</v>
      </c>
      <c r="E3" s="9">
        <v>1845</v>
      </c>
      <c r="F3" s="9">
        <v>180</v>
      </c>
      <c r="G3" s="10">
        <v>218</v>
      </c>
      <c r="H3" s="10">
        <v>574</v>
      </c>
      <c r="I3" s="10">
        <v>847</v>
      </c>
      <c r="J3" s="11">
        <f>SUM(E3:G3)</f>
        <v>2243</v>
      </c>
      <c r="K3" s="9">
        <f>E3+F3+H3</f>
        <v>2599</v>
      </c>
      <c r="L3" s="12">
        <f>E3+F3+I3</f>
        <v>2872</v>
      </c>
    </row>
    <row r="4" spans="1:12" ht="16.5" customHeight="1">
      <c r="A4" s="6" t="s">
        <v>11</v>
      </c>
      <c r="B4" s="7" t="s">
        <v>13</v>
      </c>
      <c r="C4" s="7">
        <v>59</v>
      </c>
      <c r="D4" s="8">
        <v>58</v>
      </c>
      <c r="E4" s="9">
        <v>5535</v>
      </c>
      <c r="F4" s="9">
        <f>18*D4</f>
        <v>1044</v>
      </c>
      <c r="G4" s="10">
        <f>C4*16</f>
        <v>944</v>
      </c>
      <c r="H4" s="10">
        <f>C4*42</f>
        <v>2478</v>
      </c>
      <c r="I4" s="10">
        <f>C4*62</f>
        <v>3658</v>
      </c>
      <c r="J4" s="11">
        <f>SUM(E4:G4)</f>
        <v>7523</v>
      </c>
      <c r="K4" s="9">
        <f>E4+F4+H4</f>
        <v>9057</v>
      </c>
      <c r="L4" s="12">
        <f>E4+F4+I4</f>
        <v>10237</v>
      </c>
    </row>
    <row r="5" spans="1:12" ht="16.5" customHeight="1">
      <c r="A5" s="6" t="s">
        <v>11</v>
      </c>
      <c r="B5" s="7" t="s">
        <v>14</v>
      </c>
      <c r="C5" s="7">
        <v>29</v>
      </c>
      <c r="D5" s="8">
        <v>26</v>
      </c>
      <c r="E5" s="9">
        <v>5535</v>
      </c>
      <c r="F5" s="9">
        <f>18*D5</f>
        <v>468</v>
      </c>
      <c r="G5" s="10">
        <f>C5*16</f>
        <v>464</v>
      </c>
      <c r="H5" s="10">
        <f>C5*42</f>
        <v>1218</v>
      </c>
      <c r="I5" s="10">
        <f>C5*62</f>
        <v>1798</v>
      </c>
      <c r="J5" s="11">
        <f>SUM(E5:G5)</f>
        <v>6467</v>
      </c>
      <c r="K5" s="9">
        <f>E5+F5+H5</f>
        <v>7221</v>
      </c>
      <c r="L5" s="12">
        <f>E5+F5+I5</f>
        <v>7801</v>
      </c>
    </row>
    <row r="6" spans="1:12" ht="16.5" customHeight="1">
      <c r="A6" s="25" t="s">
        <v>15</v>
      </c>
      <c r="B6" s="26"/>
      <c r="C6" s="13">
        <f t="shared" ref="C6:L6" si="0">SUM(C3:C5)</f>
        <v>98</v>
      </c>
      <c r="D6" s="13">
        <f t="shared" si="0"/>
        <v>94</v>
      </c>
      <c r="E6" s="14">
        <f t="shared" si="0"/>
        <v>12915</v>
      </c>
      <c r="F6" s="14">
        <f t="shared" si="0"/>
        <v>1692</v>
      </c>
      <c r="G6" s="14">
        <f t="shared" si="0"/>
        <v>1626</v>
      </c>
      <c r="H6" s="14">
        <f t="shared" si="0"/>
        <v>4270</v>
      </c>
      <c r="I6" s="14">
        <f t="shared" si="0"/>
        <v>6303</v>
      </c>
      <c r="J6" s="15">
        <f t="shared" si="0"/>
        <v>16233</v>
      </c>
      <c r="K6" s="14">
        <f t="shared" si="0"/>
        <v>18877</v>
      </c>
      <c r="L6" s="16">
        <f t="shared" si="0"/>
        <v>20910</v>
      </c>
    </row>
    <row r="7" spans="1:12" ht="16.5" customHeight="1">
      <c r="A7" s="6" t="s">
        <v>16</v>
      </c>
      <c r="B7" s="7" t="s">
        <v>12</v>
      </c>
      <c r="C7" s="7">
        <v>10</v>
      </c>
      <c r="D7" s="8">
        <v>10</v>
      </c>
      <c r="E7" s="10">
        <v>1476</v>
      </c>
      <c r="F7" s="9">
        <v>180</v>
      </c>
      <c r="G7" s="10">
        <v>218</v>
      </c>
      <c r="H7" s="10">
        <v>574</v>
      </c>
      <c r="I7" s="10">
        <v>847</v>
      </c>
      <c r="J7" s="11">
        <f>SUM(E7:G7)</f>
        <v>1874</v>
      </c>
      <c r="K7" s="10">
        <f>E7+F7+H7</f>
        <v>2230</v>
      </c>
      <c r="L7" s="12">
        <f>E7+F7+I7</f>
        <v>2503</v>
      </c>
    </row>
    <row r="8" spans="1:12" ht="16.5" customHeight="1">
      <c r="A8" s="6" t="s">
        <v>16</v>
      </c>
      <c r="B8" s="7" t="s">
        <v>13</v>
      </c>
      <c r="C8" s="7">
        <v>59</v>
      </c>
      <c r="D8" s="8">
        <v>58</v>
      </c>
      <c r="E8" s="10">
        <v>4428</v>
      </c>
      <c r="F8" s="10">
        <f>D8*18</f>
        <v>1044</v>
      </c>
      <c r="G8" s="10">
        <f>C8*16</f>
        <v>944</v>
      </c>
      <c r="H8" s="10">
        <f>C8*42</f>
        <v>2478</v>
      </c>
      <c r="I8" s="10">
        <f t="shared" ref="I8:I49" si="1">C8*62</f>
        <v>3658</v>
      </c>
      <c r="J8" s="11">
        <f>SUM(E8:G8)</f>
        <v>6416</v>
      </c>
      <c r="K8" s="10">
        <f>E8+F8+H8</f>
        <v>7950</v>
      </c>
      <c r="L8" s="12">
        <f>E8+F8+I8</f>
        <v>9130</v>
      </c>
    </row>
    <row r="9" spans="1:12" ht="16.5" customHeight="1">
      <c r="A9" s="6" t="s">
        <v>16</v>
      </c>
      <c r="B9" s="7" t="s">
        <v>14</v>
      </c>
      <c r="C9" s="7">
        <v>29</v>
      </c>
      <c r="D9" s="8">
        <v>26</v>
      </c>
      <c r="E9" s="10">
        <v>4428</v>
      </c>
      <c r="F9" s="10">
        <f>D9*18</f>
        <v>468</v>
      </c>
      <c r="G9" s="10">
        <f>C9*16</f>
        <v>464</v>
      </c>
      <c r="H9" s="10">
        <f>C9*42</f>
        <v>1218</v>
      </c>
      <c r="I9" s="10">
        <f t="shared" si="1"/>
        <v>1798</v>
      </c>
      <c r="J9" s="11">
        <f>SUM(E9:G9)</f>
        <v>5360</v>
      </c>
      <c r="K9" s="10">
        <f>E9+F9+H9</f>
        <v>6114</v>
      </c>
      <c r="L9" s="12">
        <f>E9+F9+I9</f>
        <v>6694</v>
      </c>
    </row>
    <row r="10" spans="1:12" s="17" customFormat="1" ht="16.5" customHeight="1">
      <c r="A10" s="25" t="s">
        <v>15</v>
      </c>
      <c r="B10" s="26"/>
      <c r="C10" s="13">
        <f t="shared" ref="C10:L10" si="2">SUM(C7:C9)</f>
        <v>98</v>
      </c>
      <c r="D10" s="13">
        <f t="shared" si="2"/>
        <v>94</v>
      </c>
      <c r="E10" s="14">
        <f t="shared" si="2"/>
        <v>10332</v>
      </c>
      <c r="F10" s="14">
        <f t="shared" si="2"/>
        <v>1692</v>
      </c>
      <c r="G10" s="14">
        <f t="shared" si="2"/>
        <v>1626</v>
      </c>
      <c r="H10" s="14">
        <f t="shared" si="2"/>
        <v>4270</v>
      </c>
      <c r="I10" s="14">
        <f t="shared" si="2"/>
        <v>6303</v>
      </c>
      <c r="J10" s="14">
        <f t="shared" si="2"/>
        <v>13650</v>
      </c>
      <c r="K10" s="14">
        <f t="shared" si="2"/>
        <v>16294</v>
      </c>
      <c r="L10" s="16">
        <f t="shared" si="2"/>
        <v>18327</v>
      </c>
    </row>
    <row r="11" spans="1:12" ht="16.5" customHeight="1">
      <c r="A11" s="6" t="s">
        <v>17</v>
      </c>
      <c r="B11" s="7" t="s">
        <v>12</v>
      </c>
      <c r="C11" s="7">
        <v>10</v>
      </c>
      <c r="D11" s="8">
        <v>10</v>
      </c>
      <c r="E11" s="10">
        <v>1107</v>
      </c>
      <c r="F11" s="9">
        <v>180</v>
      </c>
      <c r="G11" s="10">
        <v>218</v>
      </c>
      <c r="H11" s="10">
        <v>574</v>
      </c>
      <c r="I11" s="10">
        <v>847</v>
      </c>
      <c r="J11" s="11">
        <f>E11+F11+G11</f>
        <v>1505</v>
      </c>
      <c r="K11" s="10">
        <f>E11+F11+H11</f>
        <v>1861</v>
      </c>
      <c r="L11" s="12">
        <f>E11+F11+I11</f>
        <v>2134</v>
      </c>
    </row>
    <row r="12" spans="1:12" ht="16.5" customHeight="1">
      <c r="A12" s="6" t="s">
        <v>17</v>
      </c>
      <c r="B12" s="7" t="s">
        <v>13</v>
      </c>
      <c r="C12" s="7">
        <v>59</v>
      </c>
      <c r="D12" s="8">
        <v>58</v>
      </c>
      <c r="E12" s="10">
        <v>3321</v>
      </c>
      <c r="F12" s="10">
        <f>D12*18</f>
        <v>1044</v>
      </c>
      <c r="G12" s="10">
        <f>C12*16</f>
        <v>944</v>
      </c>
      <c r="H12" s="10">
        <f>C12*42</f>
        <v>2478</v>
      </c>
      <c r="I12" s="10">
        <f t="shared" si="1"/>
        <v>3658</v>
      </c>
      <c r="J12" s="11">
        <f>E12+F12+G12</f>
        <v>5309</v>
      </c>
      <c r="K12" s="10">
        <f>E12+F12+H12</f>
        <v>6843</v>
      </c>
      <c r="L12" s="12">
        <f>E12+F12+I12</f>
        <v>8023</v>
      </c>
    </row>
    <row r="13" spans="1:12" ht="16.5" customHeight="1">
      <c r="A13" s="6" t="s">
        <v>17</v>
      </c>
      <c r="B13" s="7" t="s">
        <v>14</v>
      </c>
      <c r="C13" s="7">
        <v>29</v>
      </c>
      <c r="D13" s="8">
        <v>26</v>
      </c>
      <c r="E13" s="10">
        <v>3321</v>
      </c>
      <c r="F13" s="10">
        <f>D13*18</f>
        <v>468</v>
      </c>
      <c r="G13" s="10">
        <f>C13*16</f>
        <v>464</v>
      </c>
      <c r="H13" s="10">
        <f>C13*42</f>
        <v>1218</v>
      </c>
      <c r="I13" s="10">
        <f t="shared" si="1"/>
        <v>1798</v>
      </c>
      <c r="J13" s="11">
        <f>E13+F13+G13</f>
        <v>4253</v>
      </c>
      <c r="K13" s="10">
        <f>E13+F13+H13</f>
        <v>5007</v>
      </c>
      <c r="L13" s="12">
        <f>E13+F13+I13</f>
        <v>5587</v>
      </c>
    </row>
    <row r="14" spans="1:12" s="17" customFormat="1" ht="16.5" customHeight="1">
      <c r="A14" s="25" t="s">
        <v>15</v>
      </c>
      <c r="B14" s="26"/>
      <c r="C14" s="13">
        <f t="shared" ref="C14:L14" si="3">SUM(C11:C13)</f>
        <v>98</v>
      </c>
      <c r="D14" s="13">
        <f t="shared" si="3"/>
        <v>94</v>
      </c>
      <c r="E14" s="14">
        <f t="shared" si="3"/>
        <v>7749</v>
      </c>
      <c r="F14" s="14">
        <f t="shared" si="3"/>
        <v>1692</v>
      </c>
      <c r="G14" s="14">
        <f t="shared" si="3"/>
        <v>1626</v>
      </c>
      <c r="H14" s="14">
        <f t="shared" si="3"/>
        <v>4270</v>
      </c>
      <c r="I14" s="14">
        <f t="shared" si="3"/>
        <v>6303</v>
      </c>
      <c r="J14" s="14">
        <f t="shared" si="3"/>
        <v>11067</v>
      </c>
      <c r="K14" s="14">
        <f t="shared" si="3"/>
        <v>13711</v>
      </c>
      <c r="L14" s="16">
        <f t="shared" si="3"/>
        <v>15744</v>
      </c>
    </row>
    <row r="15" spans="1:12" ht="16.5" customHeight="1">
      <c r="A15" s="6" t="s">
        <v>18</v>
      </c>
      <c r="B15" s="7" t="s">
        <v>12</v>
      </c>
      <c r="C15" s="7">
        <v>10</v>
      </c>
      <c r="D15" s="8">
        <v>10</v>
      </c>
      <c r="E15" s="10">
        <v>2050</v>
      </c>
      <c r="F15" s="9">
        <v>180</v>
      </c>
      <c r="G15" s="10">
        <v>218</v>
      </c>
      <c r="H15" s="10">
        <v>574</v>
      </c>
      <c r="I15" s="10">
        <v>847</v>
      </c>
      <c r="J15" s="11">
        <f>E15+F15+G15</f>
        <v>2448</v>
      </c>
      <c r="K15" s="10">
        <f>E15+F15+H15</f>
        <v>2804</v>
      </c>
      <c r="L15" s="12">
        <f>E15+F15+I15</f>
        <v>3077</v>
      </c>
    </row>
    <row r="16" spans="1:12" ht="16.5" customHeight="1">
      <c r="A16" s="6" t="s">
        <v>18</v>
      </c>
      <c r="B16" s="7" t="s">
        <v>13</v>
      </c>
      <c r="C16" s="7">
        <v>59</v>
      </c>
      <c r="D16" s="7">
        <v>58</v>
      </c>
      <c r="E16" s="10">
        <v>6150</v>
      </c>
      <c r="F16" s="10">
        <f>D16*18</f>
        <v>1044</v>
      </c>
      <c r="G16" s="10">
        <f>C16*16</f>
        <v>944</v>
      </c>
      <c r="H16" s="10">
        <f>C16*42</f>
        <v>2478</v>
      </c>
      <c r="I16" s="10">
        <f t="shared" si="1"/>
        <v>3658</v>
      </c>
      <c r="J16" s="11">
        <f>E16+F16+G16</f>
        <v>8138</v>
      </c>
      <c r="K16" s="10">
        <f>E16+F16+H16</f>
        <v>9672</v>
      </c>
      <c r="L16" s="12">
        <f>E16+F16+I16</f>
        <v>10852</v>
      </c>
    </row>
    <row r="17" spans="1:12" ht="16.5" customHeight="1">
      <c r="A17" s="6" t="s">
        <v>18</v>
      </c>
      <c r="B17" s="7" t="s">
        <v>14</v>
      </c>
      <c r="C17" s="7">
        <v>29</v>
      </c>
      <c r="D17" s="7">
        <v>29</v>
      </c>
      <c r="E17" s="10">
        <v>6150</v>
      </c>
      <c r="F17" s="10">
        <f>D17*18</f>
        <v>522</v>
      </c>
      <c r="G17" s="10">
        <f>C17*16</f>
        <v>464</v>
      </c>
      <c r="H17" s="10">
        <f>C17*42</f>
        <v>1218</v>
      </c>
      <c r="I17" s="10">
        <f t="shared" si="1"/>
        <v>1798</v>
      </c>
      <c r="J17" s="11">
        <f>E17+F17+G17</f>
        <v>7136</v>
      </c>
      <c r="K17" s="10">
        <f>E17+F17+H17</f>
        <v>7890</v>
      </c>
      <c r="L17" s="12">
        <f>E17+F17+I17</f>
        <v>8470</v>
      </c>
    </row>
    <row r="18" spans="1:12" ht="16.5" customHeight="1">
      <c r="A18" s="25" t="s">
        <v>15</v>
      </c>
      <c r="B18" s="26"/>
      <c r="C18" s="13">
        <f t="shared" ref="C18:H18" si="4">SUM(C15:C17)</f>
        <v>98</v>
      </c>
      <c r="D18" s="13">
        <f t="shared" si="4"/>
        <v>97</v>
      </c>
      <c r="E18" s="14">
        <f t="shared" si="4"/>
        <v>14350</v>
      </c>
      <c r="F18" s="14">
        <f t="shared" si="4"/>
        <v>1746</v>
      </c>
      <c r="G18" s="14">
        <f t="shared" si="4"/>
        <v>1626</v>
      </c>
      <c r="H18" s="14">
        <f t="shared" si="4"/>
        <v>4270</v>
      </c>
      <c r="I18" s="14">
        <f t="shared" si="1"/>
        <v>6076</v>
      </c>
      <c r="J18" s="15">
        <f>SUM(J15:J17)</f>
        <v>17722</v>
      </c>
      <c r="K18" s="14">
        <f>SUM(K15:K17)</f>
        <v>20366</v>
      </c>
      <c r="L18" s="16">
        <f>SUM(L15:L17)</f>
        <v>22399</v>
      </c>
    </row>
    <row r="19" spans="1:12" ht="16.5" customHeight="1">
      <c r="A19" s="6" t="s">
        <v>19</v>
      </c>
      <c r="B19" s="7" t="s">
        <v>12</v>
      </c>
      <c r="C19" s="7">
        <v>10</v>
      </c>
      <c r="D19" s="8">
        <v>10</v>
      </c>
      <c r="E19" s="18">
        <v>1640</v>
      </c>
      <c r="F19" s="9">
        <v>180</v>
      </c>
      <c r="G19" s="10">
        <v>218</v>
      </c>
      <c r="H19" s="10">
        <v>574</v>
      </c>
      <c r="I19" s="10">
        <v>847</v>
      </c>
      <c r="J19" s="11">
        <f>E19+F19+G19</f>
        <v>2038</v>
      </c>
      <c r="K19" s="10">
        <f>E19+F19+H19</f>
        <v>2394</v>
      </c>
      <c r="L19" s="12">
        <f>E19+F19+I19</f>
        <v>2667</v>
      </c>
    </row>
    <row r="20" spans="1:12" ht="16.5" customHeight="1">
      <c r="A20" s="6" t="s">
        <v>19</v>
      </c>
      <c r="B20" s="7" t="s">
        <v>13</v>
      </c>
      <c r="C20" s="7">
        <v>59</v>
      </c>
      <c r="D20" s="7">
        <v>58</v>
      </c>
      <c r="E20" s="18">
        <v>4920</v>
      </c>
      <c r="F20" s="10">
        <f>D20*18</f>
        <v>1044</v>
      </c>
      <c r="G20" s="18">
        <f>C20*16</f>
        <v>944</v>
      </c>
      <c r="H20" s="10">
        <f>C20*42</f>
        <v>2478</v>
      </c>
      <c r="I20" s="10">
        <f t="shared" si="1"/>
        <v>3658</v>
      </c>
      <c r="J20" s="11">
        <f>E20+F20+G20</f>
        <v>6908</v>
      </c>
      <c r="K20" s="10">
        <f>E20+F20+H20</f>
        <v>8442</v>
      </c>
      <c r="L20" s="12">
        <f>E20+F20+I20</f>
        <v>9622</v>
      </c>
    </row>
    <row r="21" spans="1:12" ht="16.5" customHeight="1">
      <c r="A21" s="6" t="s">
        <v>19</v>
      </c>
      <c r="B21" s="7" t="s">
        <v>14</v>
      </c>
      <c r="C21" s="7">
        <v>29</v>
      </c>
      <c r="D21" s="7">
        <v>29</v>
      </c>
      <c r="E21" s="18">
        <v>4920</v>
      </c>
      <c r="F21" s="10">
        <f>D21*18</f>
        <v>522</v>
      </c>
      <c r="G21" s="18">
        <f>C21*16</f>
        <v>464</v>
      </c>
      <c r="H21" s="10">
        <f>C21*42</f>
        <v>1218</v>
      </c>
      <c r="I21" s="10">
        <f t="shared" si="1"/>
        <v>1798</v>
      </c>
      <c r="J21" s="11">
        <f>E21+F21+G21</f>
        <v>5906</v>
      </c>
      <c r="K21" s="10">
        <f>E21+F21+H21</f>
        <v>6660</v>
      </c>
      <c r="L21" s="12">
        <f>E21+F21+I21</f>
        <v>7240</v>
      </c>
    </row>
    <row r="22" spans="1:12" s="17" customFormat="1" ht="16.5" customHeight="1">
      <c r="A22" s="25" t="s">
        <v>15</v>
      </c>
      <c r="B22" s="26"/>
      <c r="C22" s="13">
        <f t="shared" ref="C22:L22" si="5">SUM(C19:C21)</f>
        <v>98</v>
      </c>
      <c r="D22" s="13">
        <f t="shared" si="5"/>
        <v>97</v>
      </c>
      <c r="E22" s="19">
        <f t="shared" si="5"/>
        <v>11480</v>
      </c>
      <c r="F22" s="19">
        <f t="shared" si="5"/>
        <v>1746</v>
      </c>
      <c r="G22" s="19">
        <f t="shared" si="5"/>
        <v>1626</v>
      </c>
      <c r="H22" s="19">
        <f t="shared" si="5"/>
        <v>4270</v>
      </c>
      <c r="I22" s="19">
        <f t="shared" si="5"/>
        <v>6303</v>
      </c>
      <c r="J22" s="19">
        <f t="shared" si="5"/>
        <v>14852</v>
      </c>
      <c r="K22" s="19">
        <f t="shared" si="5"/>
        <v>17496</v>
      </c>
      <c r="L22" s="20">
        <f t="shared" si="5"/>
        <v>19529</v>
      </c>
    </row>
    <row r="23" spans="1:12" ht="16.5" customHeight="1">
      <c r="A23" s="6" t="s">
        <v>20</v>
      </c>
      <c r="B23" s="7" t="s">
        <v>12</v>
      </c>
      <c r="C23" s="7">
        <v>10</v>
      </c>
      <c r="D23" s="8">
        <v>10</v>
      </c>
      <c r="E23" s="18">
        <v>1230</v>
      </c>
      <c r="F23" s="9">
        <v>180</v>
      </c>
      <c r="G23" s="10">
        <v>218</v>
      </c>
      <c r="H23" s="10">
        <v>574</v>
      </c>
      <c r="I23" s="10">
        <v>847</v>
      </c>
      <c r="J23" s="11">
        <f>E23+F23+G23</f>
        <v>1628</v>
      </c>
      <c r="K23" s="10">
        <f>E23+F23+H23</f>
        <v>1984</v>
      </c>
      <c r="L23" s="12">
        <f>E23+F23+I23</f>
        <v>2257</v>
      </c>
    </row>
    <row r="24" spans="1:12" ht="16.5" customHeight="1">
      <c r="A24" s="6" t="s">
        <v>20</v>
      </c>
      <c r="B24" s="7" t="s">
        <v>13</v>
      </c>
      <c r="C24" s="7">
        <v>59</v>
      </c>
      <c r="D24" s="7">
        <v>58</v>
      </c>
      <c r="E24" s="18">
        <v>3690</v>
      </c>
      <c r="F24" s="10">
        <f>D24*18</f>
        <v>1044</v>
      </c>
      <c r="G24" s="18">
        <f>C24*16</f>
        <v>944</v>
      </c>
      <c r="H24" s="10">
        <f>C24*42</f>
        <v>2478</v>
      </c>
      <c r="I24" s="10">
        <f t="shared" si="1"/>
        <v>3658</v>
      </c>
      <c r="J24" s="11">
        <f>E24+F24+G24</f>
        <v>5678</v>
      </c>
      <c r="K24" s="10">
        <f>E24+F24+H24</f>
        <v>7212</v>
      </c>
      <c r="L24" s="12">
        <f>E24+F24+I24</f>
        <v>8392</v>
      </c>
    </row>
    <row r="25" spans="1:12" ht="16.5" customHeight="1">
      <c r="A25" s="6" t="s">
        <v>20</v>
      </c>
      <c r="B25" s="7" t="s">
        <v>14</v>
      </c>
      <c r="C25" s="7">
        <v>29</v>
      </c>
      <c r="D25" s="7">
        <v>29</v>
      </c>
      <c r="E25" s="18">
        <v>3690</v>
      </c>
      <c r="F25" s="10">
        <f>D25*18</f>
        <v>522</v>
      </c>
      <c r="G25" s="18">
        <f>C25*16</f>
        <v>464</v>
      </c>
      <c r="H25" s="10">
        <f>C25*42</f>
        <v>1218</v>
      </c>
      <c r="I25" s="10">
        <f t="shared" si="1"/>
        <v>1798</v>
      </c>
      <c r="J25" s="11">
        <f>E25+F25+G25</f>
        <v>4676</v>
      </c>
      <c r="K25" s="10">
        <f>E25+F25+H25</f>
        <v>5430</v>
      </c>
      <c r="L25" s="12">
        <f>E25+F25+I25</f>
        <v>6010</v>
      </c>
    </row>
    <row r="26" spans="1:12" s="17" customFormat="1" ht="16.5" customHeight="1">
      <c r="A26" s="25" t="s">
        <v>15</v>
      </c>
      <c r="B26" s="26"/>
      <c r="C26" s="13">
        <f t="shared" ref="C26:L26" si="6">SUM(C23:C25)</f>
        <v>98</v>
      </c>
      <c r="D26" s="13">
        <f t="shared" si="6"/>
        <v>97</v>
      </c>
      <c r="E26" s="19">
        <f t="shared" si="6"/>
        <v>8610</v>
      </c>
      <c r="F26" s="19">
        <f t="shared" si="6"/>
        <v>1746</v>
      </c>
      <c r="G26" s="19">
        <f t="shared" si="6"/>
        <v>1626</v>
      </c>
      <c r="H26" s="19">
        <f t="shared" si="6"/>
        <v>4270</v>
      </c>
      <c r="I26" s="19">
        <f t="shared" si="6"/>
        <v>6303</v>
      </c>
      <c r="J26" s="19">
        <f t="shared" si="6"/>
        <v>11982</v>
      </c>
      <c r="K26" s="19">
        <f t="shared" si="6"/>
        <v>14626</v>
      </c>
      <c r="L26" s="20">
        <f t="shared" si="6"/>
        <v>16659</v>
      </c>
    </row>
    <row r="27" spans="1:12" ht="16.5" customHeight="1">
      <c r="A27" s="6" t="s">
        <v>21</v>
      </c>
      <c r="B27" s="7" t="s">
        <v>12</v>
      </c>
      <c r="C27" s="7">
        <v>10</v>
      </c>
      <c r="D27" s="8">
        <v>10</v>
      </c>
      <c r="E27" s="10">
        <v>2050</v>
      </c>
      <c r="F27" s="9">
        <v>180</v>
      </c>
      <c r="G27" s="10">
        <v>218</v>
      </c>
      <c r="H27" s="10">
        <v>574</v>
      </c>
      <c r="I27" s="10">
        <v>847</v>
      </c>
      <c r="J27" s="11">
        <f>E27+F27+G27</f>
        <v>2448</v>
      </c>
      <c r="K27" s="10">
        <f>E27+F27+H27</f>
        <v>2804</v>
      </c>
      <c r="L27" s="12">
        <f>E27+F27+I27</f>
        <v>3077</v>
      </c>
    </row>
    <row r="28" spans="1:12" ht="16.5" customHeight="1">
      <c r="A28" s="6" t="s">
        <v>21</v>
      </c>
      <c r="B28" s="7" t="s">
        <v>13</v>
      </c>
      <c r="C28" s="7">
        <v>59</v>
      </c>
      <c r="D28" s="7">
        <v>58</v>
      </c>
      <c r="E28" s="10">
        <v>6150</v>
      </c>
      <c r="F28" s="18">
        <f>D28*18</f>
        <v>1044</v>
      </c>
      <c r="G28" s="18">
        <f>C28*16</f>
        <v>944</v>
      </c>
      <c r="H28" s="10">
        <f>C28*42</f>
        <v>2478</v>
      </c>
      <c r="I28" s="10">
        <f t="shared" si="1"/>
        <v>3658</v>
      </c>
      <c r="J28" s="11">
        <f>E28+F28+G28</f>
        <v>8138</v>
      </c>
      <c r="K28" s="10">
        <f>E28+F28+H28</f>
        <v>9672</v>
      </c>
      <c r="L28" s="12">
        <f>E28+F28+I28</f>
        <v>10852</v>
      </c>
    </row>
    <row r="29" spans="1:12" ht="16.5" customHeight="1">
      <c r="A29" s="6" t="s">
        <v>21</v>
      </c>
      <c r="B29" s="7" t="s">
        <v>14</v>
      </c>
      <c r="C29" s="7">
        <v>29</v>
      </c>
      <c r="D29" s="7">
        <v>29</v>
      </c>
      <c r="E29" s="10">
        <v>6150</v>
      </c>
      <c r="F29" s="18">
        <f>D29*18</f>
        <v>522</v>
      </c>
      <c r="G29" s="18">
        <f>C29*16</f>
        <v>464</v>
      </c>
      <c r="H29" s="10">
        <f>C29*42</f>
        <v>1218</v>
      </c>
      <c r="I29" s="10">
        <f t="shared" si="1"/>
        <v>1798</v>
      </c>
      <c r="J29" s="11">
        <f>E29+F29+G29</f>
        <v>7136</v>
      </c>
      <c r="K29" s="10">
        <f>E29+F29+H29</f>
        <v>7890</v>
      </c>
      <c r="L29" s="12">
        <f>E29+F29+I29</f>
        <v>8470</v>
      </c>
    </row>
    <row r="30" spans="1:12" ht="16.5" customHeight="1">
      <c r="A30" s="25" t="s">
        <v>15</v>
      </c>
      <c r="B30" s="26"/>
      <c r="C30" s="13">
        <f t="shared" ref="C30:H30" si="7">SUM(C27:C29)</f>
        <v>98</v>
      </c>
      <c r="D30" s="13">
        <f t="shared" si="7"/>
        <v>97</v>
      </c>
      <c r="E30" s="14">
        <f t="shared" si="7"/>
        <v>14350</v>
      </c>
      <c r="F30" s="19">
        <f t="shared" si="7"/>
        <v>1746</v>
      </c>
      <c r="G30" s="19">
        <f t="shared" si="7"/>
        <v>1626</v>
      </c>
      <c r="H30" s="14">
        <f t="shared" si="7"/>
        <v>4270</v>
      </c>
      <c r="I30" s="14">
        <f t="shared" si="1"/>
        <v>6076</v>
      </c>
      <c r="J30" s="15">
        <f>SUM(J27:J29)</f>
        <v>17722</v>
      </c>
      <c r="K30" s="14">
        <f>SUM(K27:K29)</f>
        <v>20366</v>
      </c>
      <c r="L30" s="16">
        <f>SUM(L27:L29)</f>
        <v>22399</v>
      </c>
    </row>
    <row r="31" spans="1:12" ht="16.5" customHeight="1">
      <c r="A31" s="6" t="s">
        <v>22</v>
      </c>
      <c r="B31" s="7" t="s">
        <v>12</v>
      </c>
      <c r="C31" s="7">
        <v>10</v>
      </c>
      <c r="D31" s="8">
        <v>10</v>
      </c>
      <c r="E31" s="18">
        <v>1640</v>
      </c>
      <c r="F31" s="9">
        <v>180</v>
      </c>
      <c r="G31" s="10">
        <v>218</v>
      </c>
      <c r="H31" s="10">
        <v>574</v>
      </c>
      <c r="I31" s="10">
        <v>847</v>
      </c>
      <c r="J31" s="11">
        <f>E31+F31+G31</f>
        <v>2038</v>
      </c>
      <c r="K31" s="10">
        <f>E31+F31+H31</f>
        <v>2394</v>
      </c>
      <c r="L31" s="12">
        <f>E31+F31+I31</f>
        <v>2667</v>
      </c>
    </row>
    <row r="32" spans="1:12" ht="16.5" customHeight="1">
      <c r="A32" s="6" t="s">
        <v>22</v>
      </c>
      <c r="B32" s="7" t="s">
        <v>13</v>
      </c>
      <c r="C32" s="7">
        <v>59</v>
      </c>
      <c r="D32" s="7">
        <v>58</v>
      </c>
      <c r="E32" s="18">
        <v>4920</v>
      </c>
      <c r="F32" s="18">
        <f>D32*18</f>
        <v>1044</v>
      </c>
      <c r="G32" s="18">
        <f>C32*16</f>
        <v>944</v>
      </c>
      <c r="H32" s="10">
        <f>C32*42</f>
        <v>2478</v>
      </c>
      <c r="I32" s="10">
        <f t="shared" si="1"/>
        <v>3658</v>
      </c>
      <c r="J32" s="11">
        <f>E32+F32+G32</f>
        <v>6908</v>
      </c>
      <c r="K32" s="10">
        <f>E32+F32+H32</f>
        <v>8442</v>
      </c>
      <c r="L32" s="12">
        <f>E32+F32+I32</f>
        <v>9622</v>
      </c>
    </row>
    <row r="33" spans="1:12" ht="16.5" customHeight="1">
      <c r="A33" s="6" t="s">
        <v>22</v>
      </c>
      <c r="B33" s="7" t="s">
        <v>14</v>
      </c>
      <c r="C33" s="7">
        <v>29</v>
      </c>
      <c r="D33" s="7">
        <v>29</v>
      </c>
      <c r="E33" s="18">
        <v>4920</v>
      </c>
      <c r="F33" s="18">
        <f>D33*18</f>
        <v>522</v>
      </c>
      <c r="G33" s="18">
        <f>C33*16</f>
        <v>464</v>
      </c>
      <c r="H33" s="10">
        <f>C33*42</f>
        <v>1218</v>
      </c>
      <c r="I33" s="10">
        <f t="shared" si="1"/>
        <v>1798</v>
      </c>
      <c r="J33" s="11">
        <f>E33+F33+G33</f>
        <v>5906</v>
      </c>
      <c r="K33" s="10">
        <f>E33+F33+H33</f>
        <v>6660</v>
      </c>
      <c r="L33" s="12">
        <f>E33+F33+I33</f>
        <v>7240</v>
      </c>
    </row>
    <row r="34" spans="1:12" s="17" customFormat="1" ht="16.5" customHeight="1">
      <c r="A34" s="25" t="s">
        <v>15</v>
      </c>
      <c r="B34" s="26"/>
      <c r="C34" s="13">
        <f t="shared" ref="C34:L34" si="8">SUM(C31:C33)</f>
        <v>98</v>
      </c>
      <c r="D34" s="13">
        <f t="shared" si="8"/>
        <v>97</v>
      </c>
      <c r="E34" s="19">
        <f t="shared" si="8"/>
        <v>11480</v>
      </c>
      <c r="F34" s="19">
        <f t="shared" si="8"/>
        <v>1746</v>
      </c>
      <c r="G34" s="19">
        <f t="shared" si="8"/>
        <v>1626</v>
      </c>
      <c r="H34" s="19">
        <f t="shared" si="8"/>
        <v>4270</v>
      </c>
      <c r="I34" s="19">
        <f t="shared" si="8"/>
        <v>6303</v>
      </c>
      <c r="J34" s="19">
        <f t="shared" si="8"/>
        <v>14852</v>
      </c>
      <c r="K34" s="19">
        <f t="shared" si="8"/>
        <v>17496</v>
      </c>
      <c r="L34" s="20">
        <f t="shared" si="8"/>
        <v>19529</v>
      </c>
    </row>
    <row r="35" spans="1:12" ht="16.5" customHeight="1">
      <c r="A35" s="6" t="s">
        <v>23</v>
      </c>
      <c r="B35" s="7" t="s">
        <v>12</v>
      </c>
      <c r="C35" s="7">
        <v>10</v>
      </c>
      <c r="D35" s="8">
        <v>10</v>
      </c>
      <c r="E35" s="18">
        <v>1230</v>
      </c>
      <c r="F35" s="9">
        <v>180</v>
      </c>
      <c r="G35" s="10">
        <v>218</v>
      </c>
      <c r="H35" s="10">
        <v>574</v>
      </c>
      <c r="I35" s="10">
        <v>847</v>
      </c>
      <c r="J35" s="11">
        <f>E35+F35+G35</f>
        <v>1628</v>
      </c>
      <c r="K35" s="10">
        <f>E35+F35+H35</f>
        <v>1984</v>
      </c>
      <c r="L35" s="12">
        <f>E35+F35+I35</f>
        <v>2257</v>
      </c>
    </row>
    <row r="36" spans="1:12" ht="16.5" customHeight="1">
      <c r="A36" s="6" t="s">
        <v>23</v>
      </c>
      <c r="B36" s="7" t="s">
        <v>13</v>
      </c>
      <c r="C36" s="7">
        <v>59</v>
      </c>
      <c r="D36" s="7">
        <v>58</v>
      </c>
      <c r="E36" s="18">
        <v>3690</v>
      </c>
      <c r="F36" s="18">
        <f>D36*18</f>
        <v>1044</v>
      </c>
      <c r="G36" s="18">
        <f>C36*16</f>
        <v>944</v>
      </c>
      <c r="H36" s="10">
        <f>C36*42</f>
        <v>2478</v>
      </c>
      <c r="I36" s="10">
        <f t="shared" si="1"/>
        <v>3658</v>
      </c>
      <c r="J36" s="11">
        <f>E36+F36+G36</f>
        <v>5678</v>
      </c>
      <c r="K36" s="10">
        <f>E36+F36+H36</f>
        <v>7212</v>
      </c>
      <c r="L36" s="12">
        <f>E36+F36+I36</f>
        <v>8392</v>
      </c>
    </row>
    <row r="37" spans="1:12" ht="16.5" customHeight="1">
      <c r="A37" s="6" t="s">
        <v>23</v>
      </c>
      <c r="B37" s="7" t="s">
        <v>14</v>
      </c>
      <c r="C37" s="7">
        <v>29</v>
      </c>
      <c r="D37" s="7">
        <v>29</v>
      </c>
      <c r="E37" s="18">
        <v>3690</v>
      </c>
      <c r="F37" s="18">
        <f>D37*18</f>
        <v>522</v>
      </c>
      <c r="G37" s="18">
        <f>C37*16</f>
        <v>464</v>
      </c>
      <c r="H37" s="10">
        <f>C37*42</f>
        <v>1218</v>
      </c>
      <c r="I37" s="10">
        <f t="shared" si="1"/>
        <v>1798</v>
      </c>
      <c r="J37" s="11">
        <f>E37+F37+G37</f>
        <v>4676</v>
      </c>
      <c r="K37" s="10">
        <f>E37+F37+H37</f>
        <v>5430</v>
      </c>
      <c r="L37" s="12">
        <f>E37+F37+I37</f>
        <v>6010</v>
      </c>
    </row>
    <row r="38" spans="1:12" s="17" customFormat="1" ht="16.5" customHeight="1">
      <c r="A38" s="25" t="s">
        <v>15</v>
      </c>
      <c r="B38" s="26"/>
      <c r="C38" s="13">
        <f t="shared" ref="C38:L38" si="9">SUM(C35:C37)</f>
        <v>98</v>
      </c>
      <c r="D38" s="13">
        <f t="shared" si="9"/>
        <v>97</v>
      </c>
      <c r="E38" s="19">
        <f t="shared" si="9"/>
        <v>8610</v>
      </c>
      <c r="F38" s="19">
        <f t="shared" si="9"/>
        <v>1746</v>
      </c>
      <c r="G38" s="19">
        <f t="shared" si="9"/>
        <v>1626</v>
      </c>
      <c r="H38" s="19">
        <f t="shared" si="9"/>
        <v>4270</v>
      </c>
      <c r="I38" s="19">
        <f t="shared" si="9"/>
        <v>6303</v>
      </c>
      <c r="J38" s="19">
        <f t="shared" si="9"/>
        <v>11982</v>
      </c>
      <c r="K38" s="19">
        <f t="shared" si="9"/>
        <v>14626</v>
      </c>
      <c r="L38" s="20">
        <f t="shared" si="9"/>
        <v>16659</v>
      </c>
    </row>
    <row r="39" spans="1:12" ht="16.5" customHeight="1">
      <c r="A39" s="6" t="s">
        <v>24</v>
      </c>
      <c r="B39" s="7" t="s">
        <v>12</v>
      </c>
      <c r="C39" s="7">
        <v>10</v>
      </c>
      <c r="D39" s="8">
        <v>10</v>
      </c>
      <c r="E39" s="18">
        <v>2926</v>
      </c>
      <c r="F39" s="9">
        <v>180</v>
      </c>
      <c r="G39" s="10">
        <v>218</v>
      </c>
      <c r="H39" s="10">
        <v>574</v>
      </c>
      <c r="I39" s="10">
        <v>847</v>
      </c>
      <c r="J39" s="11">
        <f>E39+F39+G39</f>
        <v>3324</v>
      </c>
      <c r="K39" s="10">
        <f>E39+F39+H39</f>
        <v>3680</v>
      </c>
      <c r="L39" s="12">
        <f>E39+F39+I39</f>
        <v>3953</v>
      </c>
    </row>
    <row r="40" spans="1:12" ht="16.5" customHeight="1">
      <c r="A40" s="6" t="s">
        <v>24</v>
      </c>
      <c r="B40" s="7" t="s">
        <v>13</v>
      </c>
      <c r="C40" s="7">
        <v>59</v>
      </c>
      <c r="D40" s="7">
        <v>58</v>
      </c>
      <c r="E40" s="18">
        <v>8780</v>
      </c>
      <c r="F40" s="18">
        <f t="shared" ref="F40:F49" si="10">D40*18</f>
        <v>1044</v>
      </c>
      <c r="G40" s="18">
        <f>C40*16</f>
        <v>944</v>
      </c>
      <c r="H40" s="10">
        <f>C40*42</f>
        <v>2478</v>
      </c>
      <c r="I40" s="10">
        <f t="shared" si="1"/>
        <v>3658</v>
      </c>
      <c r="J40" s="11">
        <f>E40+F40+G40</f>
        <v>10768</v>
      </c>
      <c r="K40" s="10">
        <f>E40+F40+H40</f>
        <v>12302</v>
      </c>
      <c r="L40" s="12">
        <f>E40+F40+I40</f>
        <v>13482</v>
      </c>
    </row>
    <row r="41" spans="1:12" ht="16.5" customHeight="1">
      <c r="A41" s="6" t="s">
        <v>24</v>
      </c>
      <c r="B41" s="7" t="s">
        <v>14</v>
      </c>
      <c r="C41" s="7">
        <v>29</v>
      </c>
      <c r="D41" s="7">
        <v>29</v>
      </c>
      <c r="E41" s="18">
        <v>8780</v>
      </c>
      <c r="F41" s="18">
        <f t="shared" si="10"/>
        <v>522</v>
      </c>
      <c r="G41" s="18">
        <f>C41*16</f>
        <v>464</v>
      </c>
      <c r="H41" s="10">
        <f>C41*42</f>
        <v>1218</v>
      </c>
      <c r="I41" s="10">
        <f t="shared" si="1"/>
        <v>1798</v>
      </c>
      <c r="J41" s="11">
        <f>E41+F41+G41</f>
        <v>9766</v>
      </c>
      <c r="K41" s="10">
        <f>E41+F41+H41</f>
        <v>10520</v>
      </c>
      <c r="L41" s="12">
        <f>E41+F41+I41</f>
        <v>11100</v>
      </c>
    </row>
    <row r="42" spans="1:12" ht="16.5" customHeight="1">
      <c r="A42" s="25" t="s">
        <v>15</v>
      </c>
      <c r="B42" s="26"/>
      <c r="C42" s="13">
        <f t="shared" ref="C42:H42" si="11">SUM(C39:C41)</f>
        <v>98</v>
      </c>
      <c r="D42" s="13">
        <f t="shared" si="11"/>
        <v>97</v>
      </c>
      <c r="E42" s="19">
        <f t="shared" si="11"/>
        <v>20486</v>
      </c>
      <c r="F42" s="19">
        <f t="shared" si="11"/>
        <v>1746</v>
      </c>
      <c r="G42" s="19">
        <f t="shared" si="11"/>
        <v>1626</v>
      </c>
      <c r="H42" s="14">
        <f t="shared" si="11"/>
        <v>4270</v>
      </c>
      <c r="I42" s="14">
        <f t="shared" si="1"/>
        <v>6076</v>
      </c>
      <c r="J42" s="15">
        <f>SUM(J39:J41)</f>
        <v>23858</v>
      </c>
      <c r="K42" s="14">
        <f>SUM(K39:K41)</f>
        <v>26502</v>
      </c>
      <c r="L42" s="16">
        <f>SUM(L39:L41)</f>
        <v>28535</v>
      </c>
    </row>
    <row r="43" spans="1:12" ht="16.5" customHeight="1">
      <c r="A43" s="6" t="s">
        <v>25</v>
      </c>
      <c r="B43" s="7" t="s">
        <v>12</v>
      </c>
      <c r="C43" s="7">
        <v>10</v>
      </c>
      <c r="D43" s="8">
        <v>10</v>
      </c>
      <c r="E43" s="11">
        <v>2340</v>
      </c>
      <c r="F43" s="9">
        <v>180</v>
      </c>
      <c r="G43" s="10">
        <v>218</v>
      </c>
      <c r="H43" s="10">
        <v>574</v>
      </c>
      <c r="I43" s="10">
        <v>847</v>
      </c>
      <c r="J43" s="11">
        <f>E43+F43+G43</f>
        <v>2738</v>
      </c>
      <c r="K43" s="10">
        <f>E43+F43+H43</f>
        <v>3094</v>
      </c>
      <c r="L43" s="12">
        <f>E43+F43+I43</f>
        <v>3367</v>
      </c>
    </row>
    <row r="44" spans="1:12" ht="16.5" customHeight="1">
      <c r="A44" s="6" t="s">
        <v>25</v>
      </c>
      <c r="B44" s="7" t="s">
        <v>13</v>
      </c>
      <c r="C44" s="7">
        <v>59</v>
      </c>
      <c r="D44" s="7">
        <v>58</v>
      </c>
      <c r="E44" s="11">
        <v>7020</v>
      </c>
      <c r="F44" s="18">
        <f t="shared" si="10"/>
        <v>1044</v>
      </c>
      <c r="G44" s="18">
        <f>C44*16</f>
        <v>944</v>
      </c>
      <c r="H44" s="10">
        <f>C44*42</f>
        <v>2478</v>
      </c>
      <c r="I44" s="10">
        <f t="shared" si="1"/>
        <v>3658</v>
      </c>
      <c r="J44" s="11">
        <f>E44+F44+G44</f>
        <v>9008</v>
      </c>
      <c r="K44" s="10">
        <f>E44+F44+H44</f>
        <v>10542</v>
      </c>
      <c r="L44" s="12">
        <f>E44+F44+I44</f>
        <v>11722</v>
      </c>
    </row>
    <row r="45" spans="1:12" ht="16.5" customHeight="1">
      <c r="A45" s="6" t="s">
        <v>25</v>
      </c>
      <c r="B45" s="7" t="s">
        <v>14</v>
      </c>
      <c r="C45" s="7">
        <v>29</v>
      </c>
      <c r="D45" s="7">
        <v>29</v>
      </c>
      <c r="E45" s="11">
        <v>7020</v>
      </c>
      <c r="F45" s="18">
        <f t="shared" si="10"/>
        <v>522</v>
      </c>
      <c r="G45" s="18">
        <f>C45*16</f>
        <v>464</v>
      </c>
      <c r="H45" s="10">
        <f>C45*42</f>
        <v>1218</v>
      </c>
      <c r="I45" s="10">
        <f t="shared" si="1"/>
        <v>1798</v>
      </c>
      <c r="J45" s="11">
        <f>E45+F45+G45</f>
        <v>8006</v>
      </c>
      <c r="K45" s="10">
        <f>E45+F45+H45</f>
        <v>8760</v>
      </c>
      <c r="L45" s="12">
        <f>E45+F45+I45</f>
        <v>9340</v>
      </c>
    </row>
    <row r="46" spans="1:12" s="17" customFormat="1" ht="16.5" customHeight="1">
      <c r="A46" s="25" t="s">
        <v>15</v>
      </c>
      <c r="B46" s="26"/>
      <c r="C46" s="13">
        <f t="shared" ref="C46:L46" si="12">SUM(C43:C45)</f>
        <v>98</v>
      </c>
      <c r="D46" s="13">
        <f t="shared" si="12"/>
        <v>97</v>
      </c>
      <c r="E46" s="15">
        <f t="shared" si="12"/>
        <v>16380</v>
      </c>
      <c r="F46" s="15">
        <f t="shared" si="12"/>
        <v>1746</v>
      </c>
      <c r="G46" s="15">
        <f t="shared" si="12"/>
        <v>1626</v>
      </c>
      <c r="H46" s="15">
        <f t="shared" si="12"/>
        <v>4270</v>
      </c>
      <c r="I46" s="15">
        <f t="shared" si="12"/>
        <v>6303</v>
      </c>
      <c r="J46" s="15">
        <f t="shared" si="12"/>
        <v>19752</v>
      </c>
      <c r="K46" s="15">
        <f t="shared" si="12"/>
        <v>22396</v>
      </c>
      <c r="L46" s="21">
        <f t="shared" si="12"/>
        <v>24429</v>
      </c>
    </row>
    <row r="47" spans="1:12" ht="16.5" customHeight="1">
      <c r="A47" s="6" t="s">
        <v>26</v>
      </c>
      <c r="B47" s="7" t="s">
        <v>12</v>
      </c>
      <c r="C47" s="7">
        <v>10</v>
      </c>
      <c r="D47" s="8">
        <v>10</v>
      </c>
      <c r="E47" s="11">
        <v>1756</v>
      </c>
      <c r="F47" s="9">
        <v>180</v>
      </c>
      <c r="G47" s="10">
        <v>218</v>
      </c>
      <c r="H47" s="10">
        <v>574</v>
      </c>
      <c r="I47" s="10">
        <v>847</v>
      </c>
      <c r="J47" s="11">
        <f>E47+F47+G47</f>
        <v>2154</v>
      </c>
      <c r="K47" s="10">
        <f>E47+F47+H47</f>
        <v>2510</v>
      </c>
      <c r="L47" s="12">
        <f>E47+F47+I47</f>
        <v>2783</v>
      </c>
    </row>
    <row r="48" spans="1:12" ht="16.5" customHeight="1">
      <c r="A48" s="6" t="s">
        <v>26</v>
      </c>
      <c r="B48" s="7" t="s">
        <v>13</v>
      </c>
      <c r="C48" s="7">
        <v>59</v>
      </c>
      <c r="D48" s="7">
        <v>58</v>
      </c>
      <c r="E48" s="11">
        <v>5268</v>
      </c>
      <c r="F48" s="18">
        <f t="shared" si="10"/>
        <v>1044</v>
      </c>
      <c r="G48" s="18">
        <f>C48*16</f>
        <v>944</v>
      </c>
      <c r="H48" s="10">
        <f>C48*42</f>
        <v>2478</v>
      </c>
      <c r="I48" s="10">
        <f t="shared" si="1"/>
        <v>3658</v>
      </c>
      <c r="J48" s="11">
        <f>E48+F48+G48</f>
        <v>7256</v>
      </c>
      <c r="K48" s="10">
        <f>E48+F48+H48</f>
        <v>8790</v>
      </c>
      <c r="L48" s="12">
        <f>E48+F48+I48</f>
        <v>9970</v>
      </c>
    </row>
    <row r="49" spans="1:12" ht="16.5" customHeight="1">
      <c r="A49" s="6" t="s">
        <v>26</v>
      </c>
      <c r="B49" s="7" t="s">
        <v>14</v>
      </c>
      <c r="C49" s="7">
        <v>29</v>
      </c>
      <c r="D49" s="7">
        <v>29</v>
      </c>
      <c r="E49" s="11">
        <v>5268</v>
      </c>
      <c r="F49" s="18">
        <f t="shared" si="10"/>
        <v>522</v>
      </c>
      <c r="G49" s="18">
        <f>C49*16</f>
        <v>464</v>
      </c>
      <c r="H49" s="10">
        <f>C49*42</f>
        <v>1218</v>
      </c>
      <c r="I49" s="10">
        <f t="shared" si="1"/>
        <v>1798</v>
      </c>
      <c r="J49" s="11">
        <f>E49+F49+G49</f>
        <v>6254</v>
      </c>
      <c r="K49" s="10">
        <f>E49+F49+H49</f>
        <v>7008</v>
      </c>
      <c r="L49" s="12">
        <f>E49+F49+I49</f>
        <v>7588</v>
      </c>
    </row>
    <row r="50" spans="1:12" ht="16.5" customHeight="1" thickBot="1">
      <c r="A50" s="28" t="s">
        <v>15</v>
      </c>
      <c r="B50" s="29"/>
      <c r="C50" s="22">
        <f>SUM(C43:C45)</f>
        <v>98</v>
      </c>
      <c r="D50" s="22">
        <f>SUM(D43:D45)</f>
        <v>97</v>
      </c>
      <c r="E50" s="23">
        <f t="shared" ref="E50:L50" si="13">SUM(E47:E49)</f>
        <v>12292</v>
      </c>
      <c r="F50" s="23">
        <f t="shared" si="13"/>
        <v>1746</v>
      </c>
      <c r="G50" s="23">
        <f t="shared" si="13"/>
        <v>1626</v>
      </c>
      <c r="H50" s="23">
        <f t="shared" si="13"/>
        <v>4270</v>
      </c>
      <c r="I50" s="23">
        <f t="shared" si="13"/>
        <v>6303</v>
      </c>
      <c r="J50" s="23">
        <f t="shared" si="13"/>
        <v>15664</v>
      </c>
      <c r="K50" s="23">
        <f t="shared" si="13"/>
        <v>18308</v>
      </c>
      <c r="L50" s="24">
        <f t="shared" si="13"/>
        <v>20341</v>
      </c>
    </row>
  </sheetData>
  <mergeCells count="13">
    <mergeCell ref="A50:B50"/>
    <mergeCell ref="A26:B26"/>
    <mergeCell ref="A30:B30"/>
    <mergeCell ref="A34:B34"/>
    <mergeCell ref="A38:B38"/>
    <mergeCell ref="A42:B42"/>
    <mergeCell ref="A46:B46"/>
    <mergeCell ref="A22:B22"/>
    <mergeCell ref="A1:K1"/>
    <mergeCell ref="A6:B6"/>
    <mergeCell ref="A10:B10"/>
    <mergeCell ref="A14:B14"/>
    <mergeCell ref="A18:B18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2014학년도 2학기 학비 내역 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kainter</dc:creator>
  <cp:lastModifiedBy>jiu</cp:lastModifiedBy>
  <dcterms:created xsi:type="dcterms:W3CDTF">2014-06-05T02:57:57Z</dcterms:created>
  <dcterms:modified xsi:type="dcterms:W3CDTF">2014-06-05T03:36:28Z</dcterms:modified>
</cp:coreProperties>
</file>